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見積書" sheetId="1" state="visible" r:id="rId1"/>
  </sheets>
  <definedNames>
    <definedName name="_xlnm.Print_Area" localSheetId="0">'見積書'!$A$1:$E$26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"/>
  </numFmts>
  <fonts count="10">
    <font>
      <name val="Calibri"/>
      <family val="2"/>
      <color theme="1"/>
      <sz val="11"/>
      <scheme val="minor"/>
    </font>
    <font>
      <name val="Meiryo"/>
      <b val="1"/>
      <color rgb="001B2A4A"/>
      <sz val="22"/>
    </font>
    <font>
      <name val="Meiryo"/>
      <b val="1"/>
      <color rgb="001B2A4A"/>
    </font>
    <font>
      <name val="Meiryo"/>
      <color rgb="000000FF"/>
    </font>
    <font>
      <name val="Meiryo"/>
      <b val="1"/>
      <color rgb="001B2A4A"/>
      <sz val="13"/>
    </font>
    <font>
      <name val="Meiryo"/>
      <b val="1"/>
      <color rgb="001B2A4A"/>
      <sz val="16"/>
    </font>
    <font>
      <name val="Meiryo"/>
      <b val="1"/>
      <color rgb="00FFFFFF"/>
    </font>
    <font>
      <name val="Meiryo"/>
    </font>
    <font>
      <name val="Meiryo"/>
      <b val="1"/>
    </font>
    <font>
      <name val="Meiryo"/>
      <color rgb="00888888"/>
      <sz val="9"/>
    </font>
  </fonts>
  <fills count="5">
    <fill>
      <patternFill/>
    </fill>
    <fill>
      <patternFill patternType="gray125"/>
    </fill>
    <fill>
      <patternFill patternType="solid">
        <fgColor rgb="00FFF3D6"/>
      </patternFill>
    </fill>
    <fill>
      <patternFill patternType="solid">
        <fgColor rgb="00FDF6E3"/>
      </patternFill>
    </fill>
    <fill>
      <patternFill patternType="solid">
        <fgColor rgb="001B2A4A"/>
      </patternFill>
    </fill>
  </fills>
  <borders count="6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pivotButton="0" quotePrefix="0" xfId="0"/>
    <xf numFmtId="164" fontId="5" fillId="3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164" fontId="3" fillId="2" borderId="1" applyAlignment="1" pivotButton="0" quotePrefix="0" xfId="0">
      <alignment horizontal="right" vertical="center"/>
    </xf>
    <xf numFmtId="164" fontId="7" fillId="0" borderId="1" applyAlignment="1" pivotButton="0" quotePrefix="0" xfId="0">
      <alignment horizontal="right" vertical="center"/>
    </xf>
    <xf numFmtId="0" fontId="8" fillId="0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9" fontId="3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right" vertical="center"/>
    </xf>
    <xf numFmtId="164" fontId="2" fillId="3" borderId="1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9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6"/>
  <sheetViews>
    <sheetView workbookViewId="0">
      <selection activeCell="A1" sqref="A1"/>
    </sheetView>
  </sheetViews>
  <sheetFormatPr baseColWidth="8" defaultRowHeight="15"/>
  <cols>
    <col width="22" customWidth="1" min="1" max="1"/>
    <col width="9" customWidth="1" min="2" max="2"/>
    <col width="7" customWidth="1" min="3" max="3"/>
    <col width="13" customWidth="1" min="4" max="4"/>
    <col width="18" customWidth="1" min="5" max="5"/>
  </cols>
  <sheetData>
    <row r="1" ht="34" customHeight="1">
      <c r="A1" s="1" t="inlineStr">
        <is>
          <t>御 見 積 書</t>
        </is>
      </c>
    </row>
    <row r="3">
      <c r="A3" s="2" t="inlineStr">
        <is>
          <t>宛先</t>
        </is>
      </c>
      <c r="B3" s="3" t="inlineStr">
        <is>
          <t>〇〇建設　御中</t>
        </is>
      </c>
      <c r="D3" s="2" t="inlineStr">
        <is>
          <t>発行日</t>
        </is>
      </c>
      <c r="E3" s="4" t="inlineStr">
        <is>
          <t>2026/〇/〇</t>
        </is>
      </c>
    </row>
    <row r="4">
      <c r="A4" s="2" t="inlineStr">
        <is>
          <t>件名</t>
        </is>
      </c>
      <c r="B4" s="3" t="inlineStr">
        <is>
          <t>〇〇様邸　型枠工事</t>
        </is>
      </c>
      <c r="D4" s="2" t="inlineStr">
        <is>
          <t>見積番号</t>
        </is>
      </c>
      <c r="E4" s="4" t="inlineStr">
        <is>
          <t>2026-001</t>
        </is>
      </c>
    </row>
    <row r="5">
      <c r="A5" s="2" t="inlineStr">
        <is>
          <t>工期</t>
        </is>
      </c>
      <c r="B5" s="3" t="inlineStr">
        <is>
          <t>2026/6/1 〜 6/20</t>
        </is>
      </c>
      <c r="D5" s="2" t="inlineStr">
        <is>
          <t>有効期限</t>
        </is>
      </c>
      <c r="E5" s="4" t="inlineStr">
        <is>
          <t>発行から30日</t>
        </is>
      </c>
    </row>
    <row r="7">
      <c r="A7" s="2" t="inlineStr">
        <is>
          <t>発行者</t>
        </is>
      </c>
      <c r="B7" s="3" t="inlineStr">
        <is>
          <t>田中工務店 / 田中 太郎</t>
        </is>
      </c>
      <c r="D7" s="2" t="inlineStr">
        <is>
          <t>電話</t>
        </is>
      </c>
      <c r="E7" s="4" t="inlineStr">
        <is>
          <t>090-0000-0000</t>
        </is>
      </c>
    </row>
    <row r="8">
      <c r="A8" s="3" t="inlineStr">
        <is>
          <t>住所：〇〇県〇〇市〇〇 1-2-3</t>
        </is>
      </c>
    </row>
    <row r="10">
      <c r="A10" s="5" t="inlineStr">
        <is>
          <t>御見積金額（税込）</t>
        </is>
      </c>
      <c r="B10" s="6">
        <f>E20</f>
        <v/>
      </c>
      <c r="C10" s="18" t="n"/>
      <c r="D10" s="18" t="n"/>
      <c r="E10" s="19" t="n"/>
    </row>
    <row r="11">
      <c r="A11" s="7" t="inlineStr">
        <is>
          <t>内容</t>
        </is>
      </c>
      <c r="B11" s="7" t="inlineStr">
        <is>
          <t>数量</t>
        </is>
      </c>
      <c r="C11" s="7" t="inlineStr">
        <is>
          <t>単位</t>
        </is>
      </c>
      <c r="D11" s="7" t="inlineStr">
        <is>
          <t>単価</t>
        </is>
      </c>
      <c r="E11" s="7" t="inlineStr">
        <is>
          <t>金額</t>
        </is>
      </c>
    </row>
    <row r="12">
      <c r="A12" s="8" t="inlineStr">
        <is>
          <t>型枠 建て込み</t>
        </is>
      </c>
      <c r="B12" s="9" t="n">
        <v>5</v>
      </c>
      <c r="C12" s="9" t="inlineStr">
        <is>
          <t>人工</t>
        </is>
      </c>
      <c r="D12" s="10" t="n">
        <v>22000</v>
      </c>
      <c r="E12" s="11">
        <f>IF(AND(B12&lt;&gt;"",D12&lt;&gt;""),B12*D12,"")</f>
        <v/>
      </c>
    </row>
    <row r="13">
      <c r="A13" s="8" t="inlineStr">
        <is>
          <t>型枠 解体</t>
        </is>
      </c>
      <c r="B13" s="9" t="n">
        <v>3</v>
      </c>
      <c r="C13" s="9" t="inlineStr">
        <is>
          <t>人工</t>
        </is>
      </c>
      <c r="D13" s="10" t="n">
        <v>18000</v>
      </c>
      <c r="E13" s="11">
        <f>IF(AND(B13&lt;&gt;"",D13&lt;&gt;""),B13*D13,"")</f>
        <v/>
      </c>
    </row>
    <row r="14">
      <c r="A14" s="8" t="inlineStr">
        <is>
          <t>材料費（型枠材ほか）</t>
        </is>
      </c>
      <c r="B14" s="9" t="n">
        <v>1</v>
      </c>
      <c r="C14" s="9" t="inlineStr">
        <is>
          <t>式</t>
        </is>
      </c>
      <c r="D14" s="10" t="n">
        <v>45000</v>
      </c>
      <c r="E14" s="11">
        <f>IF(AND(B14&lt;&gt;"",D14&lt;&gt;""),B14*D14,"")</f>
        <v/>
      </c>
    </row>
    <row r="15">
      <c r="A15" s="8" t="inlineStr">
        <is>
          <t>運搬費</t>
        </is>
      </c>
      <c r="B15" s="9" t="n">
        <v>1</v>
      </c>
      <c r="C15" s="9" t="inlineStr">
        <is>
          <t>式</t>
        </is>
      </c>
      <c r="D15" s="10" t="n">
        <v>8000</v>
      </c>
      <c r="E15" s="11">
        <f>IF(AND(B15&lt;&gt;"",D15&lt;&gt;""),B15*D15,"")</f>
        <v/>
      </c>
    </row>
    <row r="16">
      <c r="A16" s="8" t="inlineStr">
        <is>
          <t>諸経費</t>
        </is>
      </c>
      <c r="B16" s="9" t="n">
        <v>1</v>
      </c>
      <c r="C16" s="9" t="inlineStr">
        <is>
          <t>式</t>
        </is>
      </c>
      <c r="D16" s="10" t="n">
        <v>12000</v>
      </c>
      <c r="E16" s="11">
        <f>IF(AND(B16&lt;&gt;"",D16&lt;&gt;""),B16*D16,"")</f>
        <v/>
      </c>
    </row>
    <row r="17">
      <c r="A17" s="8" t="n"/>
      <c r="B17" s="9" t="n"/>
      <c r="C17" s="9" t="n"/>
      <c r="D17" s="10" t="n"/>
      <c r="E17" s="11">
        <f>IF(AND(B17&lt;&gt;"",D17&lt;&gt;""),B17*D17,"")</f>
        <v/>
      </c>
    </row>
    <row r="18">
      <c r="D18" s="12" t="inlineStr">
        <is>
          <t>小計（税抜）</t>
        </is>
      </c>
      <c r="E18" s="11">
        <f>SUM(E12:E17)</f>
        <v/>
      </c>
    </row>
    <row r="19">
      <c r="A19" s="13" t="inlineStr">
        <is>
          <t>消費税率 →</t>
        </is>
      </c>
      <c r="B19" s="14" t="n">
        <v>0.1</v>
      </c>
      <c r="D19" s="12" t="inlineStr">
        <is>
          <t>消費税</t>
        </is>
      </c>
      <c r="E19" s="11">
        <f>ROUND(E18*B19,0)</f>
        <v/>
      </c>
    </row>
    <row r="20">
      <c r="D20" s="15" t="inlineStr">
        <is>
          <t>合計（税込）</t>
        </is>
      </c>
      <c r="E20" s="16">
        <f>E18+E19</f>
        <v/>
      </c>
    </row>
    <row r="22">
      <c r="A22" s="2" t="inlineStr">
        <is>
          <t>備考</t>
        </is>
      </c>
      <c r="B22" s="3" t="inlineStr">
        <is>
          <t>追加・変更が出た場合は、作業前にお見積りします。</t>
        </is>
      </c>
    </row>
    <row r="23">
      <c r="A23" s="2" t="n"/>
      <c r="B23" s="3" t="n"/>
    </row>
    <row r="24" ht="16" customHeight="1">
      <c r="A24" s="20" t="inlineStr">
        <is>
          <t>※消費税の端数は四捨五入です。取引条件に応じて変更してください。</t>
        </is>
      </c>
    </row>
    <row r="25" ht="30" customHeight="1">
      <c r="A25" s="20" t="inlineStr">
        <is>
          <t>※黄色のセルを入力してください。金額は自動で計算されます。単価・税率はご自身でお決めください。</t>
        </is>
      </c>
    </row>
    <row r="26" ht="30" customHeight="1">
      <c r="A26" s="20" t="inlineStr">
        <is>
          <t>作成：トランジット（職人専門バックオフィス）　税務の判断は行いません。この様式は自由にお使いいただけます。</t>
        </is>
      </c>
    </row>
  </sheetData>
  <mergeCells count="11">
    <mergeCell ref="A26:E26"/>
    <mergeCell ref="B7:C7"/>
    <mergeCell ref="A24:E24"/>
    <mergeCell ref="B3:C3"/>
    <mergeCell ref="B5:C5"/>
    <mergeCell ref="A25:E25"/>
    <mergeCell ref="A1:E1"/>
    <mergeCell ref="A8:E8"/>
    <mergeCell ref="B10:E10"/>
    <mergeCell ref="B4:C4"/>
    <mergeCell ref="B22:E22"/>
  </mergeCells>
  <pageMargins left="0.75" right="0.75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2026-07-21T22:30:44Z</dcterms:created>
  <dcterms:modified xsi:type="dcterms:W3CDTF">2026-07-22T17:34:55Z</dcterms:modified>
</cp:coreProperties>
</file>